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Homeless Initiatives\COC\Collaborative Applicant\2022 Competition\"/>
    </mc:Choice>
  </mc:AlternateContent>
  <bookViews>
    <workbookView xWindow="0" yWindow="0" windowWidth="16800" windowHeight="7785"/>
  </bookViews>
  <sheets>
    <sheet name="Sheet1" sheetId="1" r:id="rId1"/>
  </sheets>
  <definedNames>
    <definedName name="_xlnm.Print_Area" localSheetId="0">Sheet1!$A$1:$G$38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31" i="1" l="1"/>
  <c r="G27" i="1"/>
  <c r="G29" i="1"/>
  <c r="G4" i="1"/>
  <c r="G28" i="1"/>
  <c r="G3" i="1"/>
  <c r="G26" i="1"/>
  <c r="G33" i="1"/>
  <c r="G30" i="1"/>
  <c r="G2" i="1"/>
  <c r="G5" i="1"/>
  <c r="G32" i="1"/>
  <c r="G15" i="1"/>
  <c r="G17" i="1"/>
  <c r="G19" i="1"/>
  <c r="G20" i="1"/>
  <c r="G24" i="1"/>
  <c r="G12" i="1"/>
  <c r="G11" i="1"/>
  <c r="G35" i="1"/>
  <c r="G21" i="1"/>
  <c r="G8" i="1"/>
  <c r="G34" i="1"/>
  <c r="G9" i="1"/>
  <c r="G14" i="1"/>
  <c r="G36" i="1"/>
  <c r="G18" i="1"/>
  <c r="G13" i="1"/>
  <c r="G16" i="1"/>
  <c r="G23" i="1"/>
  <c r="G22" i="1"/>
  <c r="G6" i="1"/>
  <c r="G7" i="1"/>
  <c r="G37" i="1"/>
  <c r="G10" i="1"/>
  <c r="G25" i="1"/>
</calcChain>
</file>

<file path=xl/sharedStrings.xml><?xml version="1.0" encoding="utf-8"?>
<sst xmlns="http://schemas.openxmlformats.org/spreadsheetml/2006/main" count="141" uniqueCount="73">
  <si>
    <t>Planning</t>
  </si>
  <si>
    <t>Applicant Name</t>
  </si>
  <si>
    <t>Project Name</t>
  </si>
  <si>
    <t>Project Type</t>
  </si>
  <si>
    <t>Component Type</t>
  </si>
  <si>
    <t>Amount Requested</t>
  </si>
  <si>
    <t>Community Housing of Maine, Inc</t>
  </si>
  <si>
    <t>Permanent Housing for Homeless Veterans with Disabilities</t>
  </si>
  <si>
    <t>Renewal</t>
  </si>
  <si>
    <t>PH</t>
  </si>
  <si>
    <t>TH</t>
  </si>
  <si>
    <t>Kennebec Behavioral Health</t>
  </si>
  <si>
    <t xml:space="preserve">Mid Maine Supported Housing </t>
  </si>
  <si>
    <t>Maine State Housing Authority</t>
  </si>
  <si>
    <t>HMIS</t>
  </si>
  <si>
    <t>OHI</t>
  </si>
  <si>
    <t>Chalila Apartments</t>
  </si>
  <si>
    <t>Preble Street</t>
  </si>
  <si>
    <t xml:space="preserve">PH </t>
  </si>
  <si>
    <t>Logan Place</t>
  </si>
  <si>
    <t>Tedford Housing</t>
  </si>
  <si>
    <t>City of Bangor</t>
  </si>
  <si>
    <t>State of Maine, DHHS</t>
  </si>
  <si>
    <t>Maine 1</t>
  </si>
  <si>
    <t>Maine 2</t>
  </si>
  <si>
    <t>Maine 10</t>
  </si>
  <si>
    <t>Maine 23</t>
  </si>
  <si>
    <t>Penobscot 1</t>
  </si>
  <si>
    <t>TRA</t>
  </si>
  <si>
    <t xml:space="preserve"> Renewal</t>
  </si>
  <si>
    <t>SRA</t>
  </si>
  <si>
    <t>TEA</t>
  </si>
  <si>
    <t>MCOC Planning</t>
  </si>
  <si>
    <t>TRA 8716</t>
  </si>
  <si>
    <t>TRA Consolidated 8715</t>
  </si>
  <si>
    <t>TRA Consolidated 8714</t>
  </si>
  <si>
    <t xml:space="preserve">Portland 13 </t>
  </si>
  <si>
    <t xml:space="preserve">Portland 12 </t>
  </si>
  <si>
    <t>New Beginnings</t>
  </si>
  <si>
    <t>Transitional Living Program for Homeless Youth</t>
  </si>
  <si>
    <t>Everett Street Supportive Housing</t>
  </si>
  <si>
    <t>SB York County</t>
  </si>
  <si>
    <t>Through These Doors</t>
  </si>
  <si>
    <t>New</t>
  </si>
  <si>
    <t>MCEDV</t>
  </si>
  <si>
    <t>Safe Voices</t>
  </si>
  <si>
    <t>Safe Voices (Joint TH &amp; PH-RRH)</t>
  </si>
  <si>
    <t>PH-RRH (Joint TH &amp; PH-RRH)</t>
  </si>
  <si>
    <t>1st Renewal</t>
  </si>
  <si>
    <t>Survivor RRH*</t>
  </si>
  <si>
    <t>DV Bonus 2019*</t>
  </si>
  <si>
    <t>State of Maine HMIS**</t>
  </si>
  <si>
    <t>TRA-8719</t>
  </si>
  <si>
    <t>PENQUIS COMM ACTION PROGRAM INC</t>
  </si>
  <si>
    <t>PREBLE STREET</t>
  </si>
  <si>
    <t>VOA-NNE</t>
  </si>
  <si>
    <t>YYA Rapid ReHousing Initiative</t>
  </si>
  <si>
    <t>YHDP 1st Ren</t>
  </si>
  <si>
    <t>YHDP Greater Piscataquis Host Homes</t>
  </si>
  <si>
    <t>YHDP Mobile Diversion and Navigation</t>
  </si>
  <si>
    <t>VOA</t>
  </si>
  <si>
    <t>SB Milbridge</t>
  </si>
  <si>
    <t xml:space="preserve">Huston Commons </t>
  </si>
  <si>
    <t>Survivor (Joint TH &amp; PH-RRH)</t>
  </si>
  <si>
    <t>Lewiston-Auburn RRH (Seeking CoC Bonus)</t>
  </si>
  <si>
    <t>Riverlands 2 (Seeking CoC Bonus)</t>
  </si>
  <si>
    <t>PH-RRH FY2022 - (Seeking -DV Bonus)</t>
  </si>
  <si>
    <t>Community Care</t>
  </si>
  <si>
    <t xml:space="preserve">YHDP Community Care Mobile Diversion </t>
  </si>
  <si>
    <t>YHDP Joint Transitional Housing to Rapid Re-Housng</t>
  </si>
  <si>
    <t>YHDP Community Care Joint TH RRH FY2019</t>
  </si>
  <si>
    <t>Amount Awarded (TBD)</t>
  </si>
  <si>
    <t>Difference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</si>
</sst>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$&quot;#,##0_);[Red]\(&quot;$&quot;#,##0\)"/>
    <numFmt numFmtId="164" formatCode="&quot;$&quot;#,##0"/>
    <numFmt numFmtId="165" formatCode="&quot;$&quot;#,##0.00"/>
  </numFmts>
  <fonts count="16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5" fillId="0" borderId="0"/>
  </cellStyleXfs>
  <cellXfs count="38">
    <xf numFmtId="0" fontId="0" fillId="0" borderId="0" xfId="0"/>
    <xf numFmtId="0" fontId="12" fillId="0" borderId="1" xfId="0" applyFont="1" applyFill="1" applyBorder="1" applyAlignment="1">
      <alignment vertical="center" wrapText="1"/>
    </xf>
    <xf numFmtId="0" fontId="11" fillId="0" borderId="0" xfId="0" applyFont="1"/>
    <xf numFmtId="0" fontId="11" fillId="0" borderId="0" xfId="0" applyFont="1" applyAlignment="1">
      <alignment vertical="center"/>
    </xf>
    <xf numFmtId="0" fontId="11" fillId="0" borderId="0" xfId="0" applyFont="1" applyBorder="1"/>
    <xf numFmtId="164" fontId="11" fillId="0" borderId="0" xfId="0" applyNumberFormat="1" applyFont="1"/>
    <xf numFmtId="164" fontId="11" fillId="0" borderId="0" xfId="0" applyNumberFormat="1" applyFont="1" applyAlignment="1">
      <alignment vertical="center"/>
    </xf>
    <xf numFmtId="0" fontId="11" fillId="0" borderId="0" xfId="0" applyFont="1" applyAlignment="1">
      <alignment wrapText="1"/>
    </xf>
    <xf numFmtId="165" fontId="11" fillId="0" borderId="0" xfId="0" applyNumberFormat="1" applyFont="1" applyAlignment="1">
      <alignment vertical="center"/>
    </xf>
    <xf numFmtId="0" fontId="14" fillId="0" borderId="1" xfId="0" applyFont="1" applyFill="1" applyBorder="1" applyAlignment="1" applyProtection="1">
      <alignment horizontal="left" vertical="center"/>
      <protection locked="0"/>
    </xf>
    <xf numFmtId="0" fontId="13" fillId="0" borderId="1" xfId="0" applyFont="1" applyFill="1" applyBorder="1" applyAlignment="1" applyProtection="1">
      <alignment horizontal="center" vertical="center"/>
      <protection locked="0"/>
    </xf>
    <xf numFmtId="164" fontId="14" fillId="0" borderId="1" xfId="0" applyNumberFormat="1" applyFont="1" applyFill="1" applyBorder="1" applyAlignment="1" applyProtection="1">
      <alignment horizontal="center" vertical="center"/>
      <protection locked="0"/>
    </xf>
    <xf numFmtId="164" fontId="14" fillId="0" borderId="1" xfId="0" applyNumberFormat="1" applyFont="1" applyFill="1" applyBorder="1" applyAlignment="1" applyProtection="1">
      <alignment horizontal="center" vertical="center"/>
      <protection hidden="1"/>
    </xf>
    <xf numFmtId="0" fontId="11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6" fontId="11" fillId="0" borderId="0" xfId="0" applyNumberFormat="1" applyFont="1"/>
    <xf numFmtId="0" fontId="7" fillId="0" borderId="1" xfId="0" applyFont="1" applyFill="1" applyBorder="1" applyAlignment="1">
      <alignment vertical="center" wrapText="1"/>
    </xf>
    <xf numFmtId="164" fontId="9" fillId="0" borderId="1" xfId="0" applyNumberFormat="1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3" borderId="0" xfId="0" applyFont="1" applyFill="1"/>
    <xf numFmtId="0" fontId="11" fillId="0" borderId="1" xfId="0" applyFont="1" applyBorder="1"/>
    <xf numFmtId="0" fontId="11" fillId="0" borderId="1" xfId="0" applyFont="1" applyBorder="1" applyAlignment="1">
      <alignment vertical="center"/>
    </xf>
    <xf numFmtId="0" fontId="10" fillId="2" borderId="1" xfId="0" applyFont="1" applyFill="1" applyBorder="1" applyAlignment="1" applyProtection="1">
      <alignment wrapText="1"/>
      <protection locked="0"/>
    </xf>
    <xf numFmtId="0" fontId="10" fillId="2" borderId="1" xfId="0" applyFont="1" applyFill="1" applyBorder="1" applyAlignment="1" applyProtection="1">
      <alignment horizontal="center" vertical="center" wrapText="1"/>
      <protection locked="0"/>
    </xf>
    <xf numFmtId="165" fontId="11" fillId="2" borderId="1" xfId="0" applyNumberFormat="1" applyFont="1" applyFill="1" applyBorder="1" applyAlignment="1" applyProtection="1">
      <alignment vertical="center" wrapText="1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11" fillId="0" borderId="1" xfId="0" applyNumberFormat="1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0" fontId="4" fillId="0" borderId="1" xfId="0" applyFont="1" applyFill="1" applyBorder="1"/>
    <xf numFmtId="0" fontId="4" fillId="0" borderId="1" xfId="0" applyFont="1" applyFill="1" applyBorder="1" applyAlignment="1">
      <alignment horizontal="center"/>
    </xf>
    <xf numFmtId="0" fontId="0" fillId="0" borderId="1" xfId="0" applyFill="1" applyBorder="1" applyAlignment="1" applyProtection="1">
      <alignment horizontal="left" vertical="center"/>
      <protection locked="0"/>
    </xf>
    <xf numFmtId="164" fontId="2" fillId="0" borderId="1" xfId="1" applyNumberFormat="1" applyFont="1" applyFill="1" applyBorder="1"/>
    <xf numFmtId="0" fontId="13" fillId="0" borderId="1" xfId="0" applyFont="1" applyFill="1" applyBorder="1"/>
    <xf numFmtId="0" fontId="13" fillId="0" borderId="1" xfId="0" applyFont="1" applyFill="1" applyBorder="1" applyAlignment="1" applyProtection="1">
      <alignment horizontal="left" vertical="center"/>
      <protection locked="0"/>
    </xf>
    <xf numFmtId="164" fontId="13" fillId="0" borderId="1" xfId="0" applyNumberFormat="1" applyFont="1" applyFill="1" applyBorder="1" applyAlignment="1">
      <alignment horizontal="center"/>
    </xf>
  </cellXfs>
  <cellStyles count="2">
    <cellStyle name="Normal" xfId="0" builtinId="0"/>
    <cellStyle name="Normal_Sheet1" xfId="1"/>
  </cellStyles>
  <dxfs count="12"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E2F0A5"/>
      <color rgb="FFFF9999"/>
      <color rgb="FFD88FD4"/>
      <color rgb="FF7F547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4"/>
  <sheetViews>
    <sheetView tabSelected="1" view="pageBreakPreview" topLeftCell="A12" zoomScale="90" zoomScaleNormal="80" zoomScaleSheetLayoutView="90" workbookViewId="0">
      <selection activeCell="H42" sqref="H42"/>
    </sheetView>
  </sheetViews>
  <sheetFormatPr defaultColWidth="7.375" defaultRowHeight="15" x14ac:dyDescent="0.25"/>
  <cols>
    <col min="1" max="1" width="35.25" style="2" customWidth="1"/>
    <col min="2" max="2" width="54" style="2" bestFit="1" customWidth="1"/>
    <col min="3" max="3" width="12.125" style="2" bestFit="1" customWidth="1"/>
    <col min="4" max="4" width="13.875" style="2" bestFit="1" customWidth="1"/>
    <col min="5" max="5" width="14.125" style="3" customWidth="1"/>
    <col min="6" max="7" width="15.375" style="3" customWidth="1"/>
    <col min="8" max="8" width="4.75" style="2" customWidth="1"/>
    <col min="9" max="9" width="12" style="2" customWidth="1"/>
    <col min="10" max="10" width="3" style="2" customWidth="1"/>
    <col min="11" max="11" width="12.125" style="2" hidden="1" customWidth="1"/>
    <col min="12" max="16384" width="7.375" style="2"/>
  </cols>
  <sheetData>
    <row r="1" spans="1:19" s="7" customFormat="1" ht="30" x14ac:dyDescent="0.25">
      <c r="A1" s="23" t="s">
        <v>1</v>
      </c>
      <c r="B1" s="23" t="s">
        <v>2</v>
      </c>
      <c r="C1" s="24" t="s">
        <v>3</v>
      </c>
      <c r="D1" s="24" t="s">
        <v>4</v>
      </c>
      <c r="E1" s="25" t="s">
        <v>5</v>
      </c>
      <c r="F1" s="26" t="s">
        <v>71</v>
      </c>
      <c r="G1" s="27" t="s">
        <v>72</v>
      </c>
    </row>
    <row r="2" spans="1:19" ht="15" customHeight="1" x14ac:dyDescent="0.25">
      <c r="A2" s="9" t="s">
        <v>21</v>
      </c>
      <c r="B2" s="9" t="s">
        <v>33</v>
      </c>
      <c r="C2" s="10" t="s">
        <v>8</v>
      </c>
      <c r="D2" s="11" t="s">
        <v>28</v>
      </c>
      <c r="E2" s="12">
        <v>147679</v>
      </c>
      <c r="F2" s="34">
        <v>147679</v>
      </c>
      <c r="G2" s="34">
        <f>F2-E2</f>
        <v>0</v>
      </c>
    </row>
    <row r="3" spans="1:19" ht="15.75" customHeight="1" x14ac:dyDescent="0.25">
      <c r="A3" s="9" t="s">
        <v>21</v>
      </c>
      <c r="B3" s="9" t="s">
        <v>35</v>
      </c>
      <c r="C3" s="10" t="s">
        <v>8</v>
      </c>
      <c r="D3" s="11" t="s">
        <v>28</v>
      </c>
      <c r="E3" s="12">
        <v>440709</v>
      </c>
      <c r="F3" s="34">
        <v>440709</v>
      </c>
      <c r="G3" s="34">
        <f>F3-E3</f>
        <v>0</v>
      </c>
    </row>
    <row r="4" spans="1:19" ht="15.75" customHeight="1" x14ac:dyDescent="0.25">
      <c r="A4" s="9" t="s">
        <v>21</v>
      </c>
      <c r="B4" s="9" t="s">
        <v>34</v>
      </c>
      <c r="C4" s="10" t="s">
        <v>8</v>
      </c>
      <c r="D4" s="11" t="s">
        <v>28</v>
      </c>
      <c r="E4" s="12">
        <v>490714</v>
      </c>
      <c r="F4" s="34">
        <v>490714</v>
      </c>
      <c r="G4" s="34">
        <f>F4-E4</f>
        <v>0</v>
      </c>
      <c r="M4" s="20"/>
      <c r="Q4" s="4"/>
      <c r="R4" s="4"/>
      <c r="S4" s="4"/>
    </row>
    <row r="5" spans="1:19" ht="15.75" customHeight="1" x14ac:dyDescent="0.25">
      <c r="A5" s="9" t="s">
        <v>21</v>
      </c>
      <c r="B5" s="9" t="s">
        <v>52</v>
      </c>
      <c r="C5" s="10" t="s">
        <v>48</v>
      </c>
      <c r="D5" s="11" t="s">
        <v>28</v>
      </c>
      <c r="E5" s="12">
        <v>72830</v>
      </c>
      <c r="F5" s="34">
        <v>72830</v>
      </c>
      <c r="G5" s="34">
        <f>F5-E5</f>
        <v>0</v>
      </c>
      <c r="R5" s="4"/>
    </row>
    <row r="6" spans="1:19" ht="15.75" customHeight="1" x14ac:dyDescent="0.25">
      <c r="A6" s="33" t="s">
        <v>67</v>
      </c>
      <c r="B6" s="33" t="s">
        <v>70</v>
      </c>
      <c r="C6" s="10" t="s">
        <v>57</v>
      </c>
      <c r="D6" s="13"/>
      <c r="E6" s="12">
        <v>545561</v>
      </c>
      <c r="F6" s="34">
        <v>545561</v>
      </c>
      <c r="G6" s="34">
        <f>F6-E6</f>
        <v>0</v>
      </c>
    </row>
    <row r="7" spans="1:19" ht="15.75" customHeight="1" x14ac:dyDescent="0.25">
      <c r="A7" s="33" t="s">
        <v>67</v>
      </c>
      <c r="B7" s="33" t="s">
        <v>68</v>
      </c>
      <c r="C7" s="10" t="s">
        <v>57</v>
      </c>
      <c r="D7" s="13"/>
      <c r="E7" s="12">
        <v>250000</v>
      </c>
      <c r="F7" s="34">
        <v>250000</v>
      </c>
      <c r="G7" s="34">
        <f>F7-E7</f>
        <v>0</v>
      </c>
    </row>
    <row r="8" spans="1:19" ht="15.75" customHeight="1" x14ac:dyDescent="0.25">
      <c r="A8" s="9" t="s">
        <v>6</v>
      </c>
      <c r="B8" s="9" t="s">
        <v>7</v>
      </c>
      <c r="C8" s="10" t="s">
        <v>8</v>
      </c>
      <c r="D8" s="11" t="s">
        <v>9</v>
      </c>
      <c r="E8" s="12">
        <v>29803</v>
      </c>
      <c r="F8" s="34">
        <v>29803</v>
      </c>
      <c r="G8" s="34">
        <f>F8-E8</f>
        <v>0</v>
      </c>
    </row>
    <row r="9" spans="1:19" ht="15.75" customHeight="1" x14ac:dyDescent="0.25">
      <c r="A9" s="9" t="s">
        <v>11</v>
      </c>
      <c r="B9" s="9" t="s">
        <v>12</v>
      </c>
      <c r="C9" s="10" t="s">
        <v>8</v>
      </c>
      <c r="D9" s="11" t="s">
        <v>9</v>
      </c>
      <c r="E9" s="12">
        <v>49535</v>
      </c>
      <c r="F9" s="34">
        <v>49535</v>
      </c>
      <c r="G9" s="34">
        <f>F9-E9</f>
        <v>0</v>
      </c>
    </row>
    <row r="10" spans="1:19" ht="15.75" customHeight="1" x14ac:dyDescent="0.25">
      <c r="A10" s="35" t="s">
        <v>13</v>
      </c>
      <c r="B10" s="36" t="s">
        <v>32</v>
      </c>
      <c r="C10" s="10"/>
      <c r="D10" s="35" t="s">
        <v>0</v>
      </c>
      <c r="E10" s="37">
        <v>505575</v>
      </c>
      <c r="F10" s="34">
        <v>505575</v>
      </c>
      <c r="G10" s="34">
        <f>F10-E10</f>
        <v>0</v>
      </c>
    </row>
    <row r="11" spans="1:19" ht="15.75" customHeight="1" x14ac:dyDescent="0.25">
      <c r="A11" s="9" t="s">
        <v>13</v>
      </c>
      <c r="B11" s="9" t="s">
        <v>51</v>
      </c>
      <c r="C11" s="10" t="s">
        <v>8</v>
      </c>
      <c r="D11" s="11" t="s">
        <v>14</v>
      </c>
      <c r="E11" s="12">
        <v>344888</v>
      </c>
      <c r="F11" s="34">
        <v>344888</v>
      </c>
      <c r="G11" s="34">
        <f>F11-E11</f>
        <v>0</v>
      </c>
    </row>
    <row r="12" spans="1:19" ht="15.75" customHeight="1" x14ac:dyDescent="0.25">
      <c r="A12" s="29" t="s">
        <v>44</v>
      </c>
      <c r="B12" s="9" t="s">
        <v>47</v>
      </c>
      <c r="C12" s="10" t="s">
        <v>48</v>
      </c>
      <c r="D12" s="11"/>
      <c r="E12" s="18">
        <v>526032</v>
      </c>
      <c r="F12" s="34">
        <v>526032</v>
      </c>
      <c r="G12" s="34">
        <f>F12-E12</f>
        <v>0</v>
      </c>
    </row>
    <row r="13" spans="1:19" ht="15.75" customHeight="1" x14ac:dyDescent="0.25">
      <c r="A13" s="30" t="s">
        <v>44</v>
      </c>
      <c r="B13" s="31" t="s">
        <v>66</v>
      </c>
      <c r="C13" s="32" t="s">
        <v>43</v>
      </c>
      <c r="D13" s="13" t="s">
        <v>9</v>
      </c>
      <c r="E13" s="12">
        <v>617780</v>
      </c>
      <c r="F13" s="34">
        <v>617780</v>
      </c>
      <c r="G13" s="34">
        <f>F13-E13</f>
        <v>0</v>
      </c>
    </row>
    <row r="14" spans="1:19" ht="15.75" customHeight="1" x14ac:dyDescent="0.25">
      <c r="A14" s="9" t="s">
        <v>38</v>
      </c>
      <c r="B14" s="9" t="s">
        <v>39</v>
      </c>
      <c r="C14" s="10" t="s">
        <v>8</v>
      </c>
      <c r="D14" s="11" t="s">
        <v>10</v>
      </c>
      <c r="E14" s="12">
        <v>164339</v>
      </c>
      <c r="F14" s="34">
        <v>164339</v>
      </c>
      <c r="G14" s="34">
        <f>F14-E14</f>
        <v>0</v>
      </c>
    </row>
    <row r="15" spans="1:19" ht="15.75" customHeight="1" x14ac:dyDescent="0.25">
      <c r="A15" s="9" t="s">
        <v>15</v>
      </c>
      <c r="B15" s="9" t="s">
        <v>16</v>
      </c>
      <c r="C15" s="10" t="s">
        <v>8</v>
      </c>
      <c r="D15" s="11" t="s">
        <v>9</v>
      </c>
      <c r="E15" s="12">
        <v>42567</v>
      </c>
      <c r="F15" s="34">
        <v>42567</v>
      </c>
      <c r="G15" s="34">
        <f>F15-E15</f>
        <v>0</v>
      </c>
    </row>
    <row r="16" spans="1:19" ht="15.75" customHeight="1" x14ac:dyDescent="0.25">
      <c r="A16" s="33" t="s">
        <v>53</v>
      </c>
      <c r="B16" s="33" t="s">
        <v>58</v>
      </c>
      <c r="C16" s="10" t="s">
        <v>57</v>
      </c>
      <c r="D16" s="13"/>
      <c r="E16" s="12">
        <v>100000</v>
      </c>
      <c r="F16" s="34">
        <v>100000</v>
      </c>
      <c r="G16" s="34">
        <f>F16-E16</f>
        <v>0</v>
      </c>
    </row>
    <row r="17" spans="1:11" ht="16.5" customHeight="1" x14ac:dyDescent="0.25">
      <c r="A17" s="1" t="s">
        <v>17</v>
      </c>
      <c r="B17" s="1" t="s">
        <v>62</v>
      </c>
      <c r="C17" s="10" t="s">
        <v>8</v>
      </c>
      <c r="D17" s="13" t="s">
        <v>18</v>
      </c>
      <c r="E17" s="12">
        <v>477648</v>
      </c>
      <c r="F17" s="34">
        <v>477648</v>
      </c>
      <c r="G17" s="34">
        <f>F17-E17</f>
        <v>0</v>
      </c>
    </row>
    <row r="18" spans="1:11" ht="15" customHeight="1" x14ac:dyDescent="0.25">
      <c r="A18" s="30" t="s">
        <v>17</v>
      </c>
      <c r="B18" s="1" t="s">
        <v>64</v>
      </c>
      <c r="C18" s="10" t="s">
        <v>43</v>
      </c>
      <c r="D18" s="13" t="s">
        <v>9</v>
      </c>
      <c r="E18" s="12">
        <v>497728</v>
      </c>
      <c r="F18" s="28">
        <v>0</v>
      </c>
      <c r="G18" s="34">
        <f>F18-E18</f>
        <v>-497728</v>
      </c>
      <c r="K18" s="16"/>
    </row>
    <row r="19" spans="1:11" ht="15.75" customHeight="1" x14ac:dyDescent="0.25">
      <c r="A19" s="1" t="s">
        <v>17</v>
      </c>
      <c r="B19" s="1" t="s">
        <v>19</v>
      </c>
      <c r="C19" s="10" t="s">
        <v>8</v>
      </c>
      <c r="D19" s="13" t="s">
        <v>18</v>
      </c>
      <c r="E19" s="12">
        <v>310118</v>
      </c>
      <c r="F19" s="34">
        <v>310118</v>
      </c>
      <c r="G19" s="34">
        <f>F19-E19</f>
        <v>0</v>
      </c>
      <c r="K19" s="16"/>
    </row>
    <row r="20" spans="1:11" ht="15.75" customHeight="1" x14ac:dyDescent="0.25">
      <c r="A20" s="29" t="s">
        <v>17</v>
      </c>
      <c r="B20" s="1" t="s">
        <v>63</v>
      </c>
      <c r="C20" s="10" t="s">
        <v>48</v>
      </c>
      <c r="D20" s="15"/>
      <c r="E20" s="12">
        <v>282640</v>
      </c>
      <c r="F20" s="34">
        <v>283648</v>
      </c>
      <c r="G20" s="34">
        <f>F20-E20</f>
        <v>1008</v>
      </c>
      <c r="K20" s="16"/>
    </row>
    <row r="21" spans="1:11" ht="16.5" customHeight="1" x14ac:dyDescent="0.25">
      <c r="A21" s="17" t="s">
        <v>17</v>
      </c>
      <c r="B21" s="17" t="s">
        <v>49</v>
      </c>
      <c r="C21" s="10" t="s">
        <v>8</v>
      </c>
      <c r="D21" s="14" t="s">
        <v>9</v>
      </c>
      <c r="E21" s="12">
        <v>309081</v>
      </c>
      <c r="F21" s="34">
        <v>312153</v>
      </c>
      <c r="G21" s="34">
        <f>F21-E21</f>
        <v>3072</v>
      </c>
      <c r="K21" s="16"/>
    </row>
    <row r="22" spans="1:11" ht="15.75" customHeight="1" x14ac:dyDescent="0.25">
      <c r="A22" s="33" t="s">
        <v>54</v>
      </c>
      <c r="B22" s="33" t="s">
        <v>69</v>
      </c>
      <c r="C22" s="10" t="s">
        <v>57</v>
      </c>
      <c r="D22" s="13"/>
      <c r="E22" s="12">
        <v>331972</v>
      </c>
      <c r="F22" s="34">
        <v>333412</v>
      </c>
      <c r="G22" s="34">
        <f>F22-E22</f>
        <v>1440</v>
      </c>
      <c r="K22" s="16"/>
    </row>
    <row r="23" spans="1:11" ht="20.25" customHeight="1" x14ac:dyDescent="0.25">
      <c r="A23" s="33" t="s">
        <v>54</v>
      </c>
      <c r="B23" s="33" t="s">
        <v>59</v>
      </c>
      <c r="C23" s="10" t="s">
        <v>57</v>
      </c>
      <c r="D23" s="13"/>
      <c r="E23" s="12">
        <v>250000</v>
      </c>
      <c r="F23" s="34">
        <v>250000</v>
      </c>
      <c r="G23" s="34">
        <f>F23-E23</f>
        <v>0</v>
      </c>
      <c r="K23" s="16"/>
    </row>
    <row r="24" spans="1:11" ht="15.75" customHeight="1" x14ac:dyDescent="0.25">
      <c r="A24" s="29" t="s">
        <v>45</v>
      </c>
      <c r="B24" s="1" t="s">
        <v>46</v>
      </c>
      <c r="C24" s="10" t="s">
        <v>48</v>
      </c>
      <c r="D24" s="13"/>
      <c r="E24" s="12">
        <v>155220</v>
      </c>
      <c r="F24" s="34">
        <v>155220</v>
      </c>
      <c r="G24" s="34">
        <f>F24-E24</f>
        <v>0</v>
      </c>
      <c r="K24" s="16"/>
    </row>
    <row r="25" spans="1:11" ht="15.75" customHeight="1" x14ac:dyDescent="0.25">
      <c r="A25" s="9" t="s">
        <v>22</v>
      </c>
      <c r="B25" s="9" t="s">
        <v>23</v>
      </c>
      <c r="C25" s="10" t="s">
        <v>8</v>
      </c>
      <c r="D25" s="11" t="s">
        <v>28</v>
      </c>
      <c r="E25" s="12">
        <v>3807442</v>
      </c>
      <c r="F25" s="34">
        <v>3858982</v>
      </c>
      <c r="G25" s="34">
        <f>F25-E25</f>
        <v>51540</v>
      </c>
      <c r="J25" s="19"/>
      <c r="K25" s="16"/>
    </row>
    <row r="26" spans="1:11" ht="15.75" customHeight="1" x14ac:dyDescent="0.25">
      <c r="A26" s="9" t="s">
        <v>22</v>
      </c>
      <c r="B26" s="9" t="s">
        <v>25</v>
      </c>
      <c r="C26" s="10" t="s">
        <v>29</v>
      </c>
      <c r="D26" s="11" t="s">
        <v>28</v>
      </c>
      <c r="E26" s="12">
        <v>341887</v>
      </c>
      <c r="F26" s="34">
        <v>342667</v>
      </c>
      <c r="G26" s="34">
        <f>F26-E26</f>
        <v>780</v>
      </c>
      <c r="J26" s="4"/>
      <c r="K26" s="16"/>
    </row>
    <row r="27" spans="1:11" ht="16.5" customHeight="1" x14ac:dyDescent="0.25">
      <c r="A27" s="9" t="s">
        <v>22</v>
      </c>
      <c r="B27" s="9" t="s">
        <v>24</v>
      </c>
      <c r="C27" s="10" t="s">
        <v>8</v>
      </c>
      <c r="D27" s="11" t="s">
        <v>28</v>
      </c>
      <c r="E27" s="12">
        <v>2450832</v>
      </c>
      <c r="F27" s="34">
        <v>2467740</v>
      </c>
      <c r="G27" s="34">
        <f>F27-E27</f>
        <v>16908</v>
      </c>
      <c r="K27" s="16"/>
    </row>
    <row r="28" spans="1:11" x14ac:dyDescent="0.25">
      <c r="A28" s="9" t="s">
        <v>22</v>
      </c>
      <c r="B28" s="9" t="s">
        <v>26</v>
      </c>
      <c r="C28" s="10" t="s">
        <v>8</v>
      </c>
      <c r="D28" s="11" t="s">
        <v>28</v>
      </c>
      <c r="E28" s="12">
        <v>467089</v>
      </c>
      <c r="F28" s="34">
        <v>471769</v>
      </c>
      <c r="G28" s="34">
        <f>F28-E28</f>
        <v>4680</v>
      </c>
      <c r="K28" s="5"/>
    </row>
    <row r="29" spans="1:11" x14ac:dyDescent="0.25">
      <c r="A29" s="9" t="s">
        <v>22</v>
      </c>
      <c r="B29" s="9" t="s">
        <v>27</v>
      </c>
      <c r="C29" s="10" t="s">
        <v>8</v>
      </c>
      <c r="D29" s="11" t="s">
        <v>28</v>
      </c>
      <c r="E29" s="12">
        <v>578996</v>
      </c>
      <c r="F29" s="34">
        <v>578996</v>
      </c>
      <c r="G29" s="34">
        <f>F29-E29</f>
        <v>0</v>
      </c>
      <c r="I29" s="5"/>
      <c r="K29" s="16"/>
    </row>
    <row r="30" spans="1:11" x14ac:dyDescent="0.25">
      <c r="A30" s="1" t="s">
        <v>22</v>
      </c>
      <c r="B30" s="1" t="s">
        <v>37</v>
      </c>
      <c r="C30" s="10" t="s">
        <v>8</v>
      </c>
      <c r="D30" s="11" t="s">
        <v>31</v>
      </c>
      <c r="E30" s="12">
        <v>158891</v>
      </c>
      <c r="F30" s="34">
        <v>166619</v>
      </c>
      <c r="G30" s="34">
        <f>F30-E30</f>
        <v>7728</v>
      </c>
      <c r="I30" s="5"/>
      <c r="K30" s="16"/>
    </row>
    <row r="31" spans="1:11" ht="15.75" customHeight="1" x14ac:dyDescent="0.25">
      <c r="A31" s="1" t="s">
        <v>22</v>
      </c>
      <c r="B31" s="1" t="s">
        <v>36</v>
      </c>
      <c r="C31" s="10" t="s">
        <v>8</v>
      </c>
      <c r="D31" s="11" t="s">
        <v>28</v>
      </c>
      <c r="E31" s="12">
        <v>2996480</v>
      </c>
      <c r="F31" s="34">
        <v>3144056</v>
      </c>
      <c r="G31" s="34">
        <f>F31-E31</f>
        <v>147576</v>
      </c>
      <c r="I31" s="5"/>
      <c r="K31" s="16"/>
    </row>
    <row r="32" spans="1:11" x14ac:dyDescent="0.25">
      <c r="A32" s="9" t="s">
        <v>22</v>
      </c>
      <c r="B32" s="9" t="s">
        <v>61</v>
      </c>
      <c r="C32" s="10" t="s">
        <v>8</v>
      </c>
      <c r="D32" s="11" t="s">
        <v>30</v>
      </c>
      <c r="E32" s="12">
        <v>48559</v>
      </c>
      <c r="F32" s="34">
        <v>48559</v>
      </c>
      <c r="G32" s="34">
        <f>F32-E32</f>
        <v>0</v>
      </c>
      <c r="I32" s="5"/>
      <c r="K32" s="16"/>
    </row>
    <row r="33" spans="1:11" ht="16.5" customHeight="1" x14ac:dyDescent="0.25">
      <c r="A33" s="9" t="s">
        <v>22</v>
      </c>
      <c r="B33" s="9" t="s">
        <v>41</v>
      </c>
      <c r="C33" s="10" t="s">
        <v>8</v>
      </c>
      <c r="D33" s="11" t="s">
        <v>30</v>
      </c>
      <c r="E33" s="12">
        <v>196027</v>
      </c>
      <c r="F33" s="34">
        <v>196027</v>
      </c>
      <c r="G33" s="34">
        <f>F33-E33</f>
        <v>0</v>
      </c>
      <c r="I33" s="5"/>
      <c r="K33" s="16"/>
    </row>
    <row r="34" spans="1:11" x14ac:dyDescent="0.25">
      <c r="A34" s="1" t="s">
        <v>20</v>
      </c>
      <c r="B34" s="1" t="s">
        <v>40</v>
      </c>
      <c r="C34" s="10" t="s">
        <v>8</v>
      </c>
      <c r="D34" s="13" t="s">
        <v>9</v>
      </c>
      <c r="E34" s="12">
        <v>16283</v>
      </c>
      <c r="F34" s="34">
        <v>16283</v>
      </c>
      <c r="G34" s="34">
        <f>F34-E34</f>
        <v>0</v>
      </c>
      <c r="I34" s="5"/>
      <c r="K34" s="16"/>
    </row>
    <row r="35" spans="1:11" x14ac:dyDescent="0.25">
      <c r="A35" s="17" t="s">
        <v>42</v>
      </c>
      <c r="B35" s="17" t="s">
        <v>50</v>
      </c>
      <c r="C35" s="10" t="s">
        <v>8</v>
      </c>
      <c r="D35" s="14" t="s">
        <v>9</v>
      </c>
      <c r="E35" s="12">
        <v>308874</v>
      </c>
      <c r="F35" s="34">
        <v>316578</v>
      </c>
      <c r="G35" s="34">
        <f>F35-E35</f>
        <v>7704</v>
      </c>
      <c r="I35" s="5"/>
      <c r="K35" s="16"/>
    </row>
    <row r="36" spans="1:11" x14ac:dyDescent="0.25">
      <c r="A36" s="30" t="s">
        <v>60</v>
      </c>
      <c r="B36" s="1" t="s">
        <v>65</v>
      </c>
      <c r="C36" s="10" t="s">
        <v>43</v>
      </c>
      <c r="D36" s="13" t="s">
        <v>9</v>
      </c>
      <c r="E36" s="12">
        <v>795513</v>
      </c>
      <c r="F36" s="34">
        <v>795513</v>
      </c>
      <c r="G36" s="34">
        <f>F36-E36</f>
        <v>0</v>
      </c>
      <c r="I36" s="5"/>
      <c r="K36" s="16"/>
    </row>
    <row r="37" spans="1:11" ht="15.75" x14ac:dyDescent="0.25">
      <c r="A37" s="33" t="s">
        <v>55</v>
      </c>
      <c r="B37" s="33" t="s">
        <v>56</v>
      </c>
      <c r="C37" s="10" t="s">
        <v>57</v>
      </c>
      <c r="D37" s="13"/>
      <c r="E37" s="12">
        <v>159800</v>
      </c>
      <c r="F37" s="34">
        <v>159800</v>
      </c>
      <c r="G37" s="34">
        <f>F37-E37</f>
        <v>0</v>
      </c>
      <c r="I37" s="5"/>
      <c r="K37" s="16"/>
    </row>
    <row r="38" spans="1:11" x14ac:dyDescent="0.25">
      <c r="A38" s="21"/>
      <c r="B38" s="21"/>
      <c r="C38" s="21"/>
      <c r="D38" s="21"/>
      <c r="E38" s="22"/>
      <c r="F38" s="22"/>
      <c r="G38" s="22"/>
    </row>
    <row r="39" spans="1:11" x14ac:dyDescent="0.25">
      <c r="E39" s="2"/>
      <c r="F39" s="2"/>
      <c r="G39" s="2"/>
    </row>
    <row r="40" spans="1:11" x14ac:dyDescent="0.25">
      <c r="E40" s="8"/>
      <c r="F40" s="6"/>
      <c r="G40" s="6"/>
    </row>
    <row r="41" spans="1:11" x14ac:dyDescent="0.25">
      <c r="E41" s="6"/>
    </row>
    <row r="42" spans="1:11" x14ac:dyDescent="0.25">
      <c r="E42" s="6"/>
    </row>
    <row r="43" spans="1:11" x14ac:dyDescent="0.25">
      <c r="E43" s="6"/>
    </row>
    <row r="44" spans="1:11" x14ac:dyDescent="0.25">
      <c r="E44" s="2"/>
      <c r="F44" s="2"/>
      <c r="G44" s="2"/>
    </row>
  </sheetData>
  <sortState ref="A2:G37">
    <sortCondition ref="A2:A37"/>
    <sortCondition ref="B2:B37"/>
  </sortState>
  <conditionalFormatting sqref="E16">
    <cfRule type="expression" dxfId="11" priority="16">
      <formula>IF(AND($C16="CoC"),(#REF!&gt;SUM(#REF!)))</formula>
    </cfRule>
  </conditionalFormatting>
  <conditionalFormatting sqref="E6">
    <cfRule type="expression" dxfId="10" priority="17">
      <formula>IF(AND($C6="CoC"),(#REF!&gt;SUM(#REF!)))</formula>
    </cfRule>
  </conditionalFormatting>
  <conditionalFormatting sqref="E3">
    <cfRule type="expression" dxfId="9" priority="18">
      <formula>IF(AND($C3="CoC"),(#REF!&gt;SUM(#REF!)))</formula>
    </cfRule>
  </conditionalFormatting>
  <conditionalFormatting sqref="E4">
    <cfRule type="expression" dxfId="8" priority="19">
      <formula>IF(AND($C4="CoC"),(#REF!&gt;SUM(#REF!)))</formula>
    </cfRule>
  </conditionalFormatting>
  <conditionalFormatting sqref="E14:E15 E17 E22:E26">
    <cfRule type="expression" dxfId="7" priority="21">
      <formula>IF(AND($C14="CoC"),(#REF!&gt;SUM(#REF!)))</formula>
    </cfRule>
  </conditionalFormatting>
  <conditionalFormatting sqref="E11 E2 E21">
    <cfRule type="expression" dxfId="6" priority="23">
      <formula>IF(AND($C2="CoC"),(#REF!&gt;SUM(#REF!)))</formula>
    </cfRule>
  </conditionalFormatting>
  <conditionalFormatting sqref="E13">
    <cfRule type="expression" dxfId="5" priority="24">
      <formula>IF(AND($C13="CoC"),(#REF!&gt;SUM(#REF!)))</formula>
    </cfRule>
  </conditionalFormatting>
  <conditionalFormatting sqref="E18:E20 E27:E36">
    <cfRule type="expression" dxfId="4" priority="25">
      <formula>IF(AND(#REF!="CoC"),(#REF!&gt;SUM(#REF!)))</formula>
    </cfRule>
  </conditionalFormatting>
  <conditionalFormatting sqref="E7:E8">
    <cfRule type="expression" dxfId="3" priority="50">
      <formula>IF(AND($C7="CoC"),(#REF!&gt;SUM(#REF!)))</formula>
    </cfRule>
  </conditionalFormatting>
  <conditionalFormatting sqref="E9:E10">
    <cfRule type="expression" dxfId="2" priority="59">
      <formula>IF(AND($C9="CoC"),(#REF!&gt;SUM(#REF!)))</formula>
    </cfRule>
  </conditionalFormatting>
  <conditionalFormatting sqref="E12">
    <cfRule type="expression" dxfId="1" priority="70">
      <formula>IF(AND($C12="CoC"),(#REF!&gt;SUM(#REF!)))</formula>
    </cfRule>
  </conditionalFormatting>
  <conditionalFormatting sqref="E5">
    <cfRule type="expression" dxfId="0" priority="72">
      <formula>IF(AND($C5="CoC"),(#REF!&gt;SUM(#REF!)))</formula>
    </cfRule>
  </conditionalFormatting>
  <dataValidations count="1">
    <dataValidation type="list" allowBlank="1" showInputMessage="1" showErrorMessage="1" sqref="D2:D4 D6:D21 D23:D36">
      <formula1>"PH, TH, SSO, HMIS, SH, TRA, SRA, PRA, S+C/SRO"</formula1>
    </dataValidation>
  </dataValidations>
  <pageMargins left="0.75" right="0.75" top="0.5" bottom="0.5" header="0.3" footer="0.3"/>
  <pageSetup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Scott Tibbitts</cp:lastModifiedBy>
  <cp:lastPrinted>2022-09-01T14:31:07Z</cp:lastPrinted>
  <dcterms:created xsi:type="dcterms:W3CDTF">2018-08-23T17:40:00Z</dcterms:created>
  <dcterms:modified xsi:type="dcterms:W3CDTF">2023-03-28T18:43:04Z</dcterms:modified>
</cp:coreProperties>
</file>